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lal\Documents\"/>
    </mc:Choice>
  </mc:AlternateContent>
  <xr:revisionPtr revIDLastSave="0" documentId="13_ncr:1_{799C2C84-A6BC-47EC-8564-D45D23DB3208}" xr6:coauthVersionLast="46" xr6:coauthVersionMax="46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</workbook>
</file>

<file path=xl/calcChain.xml><?xml version="1.0" encoding="utf-8"?>
<calcChain xmlns="http://schemas.openxmlformats.org/spreadsheetml/2006/main">
  <c r="J52" i="5" l="1"/>
  <c r="J47" i="5"/>
  <c r="J51" i="5"/>
  <c r="H53" i="5"/>
  <c r="H51" i="5"/>
  <c r="H52" i="5"/>
  <c r="F53" i="5"/>
  <c r="F51" i="5"/>
  <c r="F52" i="5"/>
  <c r="J53" i="5"/>
  <c r="B5" i="5"/>
  <c r="F47" i="5"/>
  <c r="F48" i="5"/>
  <c r="F49" i="5"/>
  <c r="F50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<sst xmlns="http://schemas.openxmlformats.org/spreadsheetml/2006/main" count="269" uniqueCount="152">
  <si>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</si>
  <si>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</si>
  <si>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</si>
  <si>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</si>
  <si>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</si>
  <si>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</si>
  <si>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</si>
  <si>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</si>
  <si>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</si>
  <si>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</si>
  <si>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</si>
  <si>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</si>
  <si>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</si>
  <si>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</si>
  <si>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</si>
  <si>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</si>
  <si>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</si>
  <si>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</si>
  <si>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</si>
  <si>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</si>
  <si>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</si>
  <si>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</si>
  <si>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</si>
  <si>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</si>
  <si>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</si>
  <si>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</si>
  <si>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</si>
  <si>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</si>
  <si>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</si>
  <si>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</si>
  <si>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</si>
  <si>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</si>
  <si>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</si>
  <si>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</si>
  <si>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</si>
  <si>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</si>
  <si>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</si>
  <si>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</si>
  <si>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</si>
  <si>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</si>
  <si>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</si>
  <si>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</si>
  <si>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</si>
  <si>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</si>
  <si>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</si>
  <si>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</si>
  <si>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</si>
  <si>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</si>
  <si>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</si>
  <si>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</si>
  <si>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</si>
  <si>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</si>
  <si>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</si>
  <si>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</si>
  <si>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</si>
  <si>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</si>
  <si>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</si>
  <si>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</si>
  <si>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</si>
  <si>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</si>
  <si>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</si>
  <si>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</si>
  <si>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</si>
  <si>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</si>
  <si>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</si>
  <si>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</si>
  <si>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</si>
  <si>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</si>
  <si>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</si>
  <si>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</si>
  <si>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</si>
  <si>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</si>
  <si>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</si>
  <si>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</si>
  <si>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</si>
  <si>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</si>
  <si>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</si>
  <si>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</si>
  <si>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</si>
  <si>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</si>
  <si>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</si>
  <si>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</si>
  <si>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</si>
  <si>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</si>
  <si>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</si>
  <si>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</si>
  <si>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</si>
  <si>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</si>
  <si>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</si>
  <si>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</si>
  <si>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</si>
  <si>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</si>
  <si>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</si>
  <si>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</si>
  <si>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</si>
  <si>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</si>
  <si>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</si>
  <si>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</si>
  <si>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</si>
  <si>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</si>
  <si>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</si>
  <si>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</si>
  <si>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</si>
  <si>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</si>
  <si>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</si>
  <si>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</si>
  <si>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</si>
  <si>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</si>
  <si>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</si>
  <si>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</si>
  <si>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</si>
  <si>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</si>
  <si>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</si>
  <si>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</si>
  <si>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</si>
  <si>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</si>
  <si>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</si>
  <si>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</si>
  <si>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</si>
  <si>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</si>
  <si>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</si>
  <si>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</si>
  <si>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</si>
  <si>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</si>
  <si>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</si>
  <si>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</si>
  <si>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</si>
  <si>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</si>
  <si>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</si>
  <si>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</si>
  <si>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</si>
  <si>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</si>
  <si>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</si>
  <si>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</si>
  <si>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</si>
  <si>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</si>
  <si>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Downtown Davao</t>
  </si>
  <si>
    <t>2-C</t>
  </si>
  <si>
    <t>Myla P. Cocon</t>
  </si>
  <si>
    <t>Andrea G. Dela Cerna</t>
  </si>
  <si>
    <t>Valentino  L. Dionisio</t>
  </si>
  <si>
    <t>x</t>
  </si>
  <si>
    <t>72hrs</t>
  </si>
  <si>
    <t>My Nail N'Bar and Via Zoom</t>
  </si>
  <si>
    <t>X</t>
  </si>
  <si>
    <t>Department of Education, Schools Division Office, E. Quirino Avenue, Davao City and  Via Zoom</t>
  </si>
  <si>
    <t>Wild Garlic Restaurant, Maa, Davao City</t>
  </si>
  <si>
    <t>Signing of Memorandum Of Agreement Between RCDD District 3860, Rotary Club of Pulaski County District 6080 and Department of Education (Global Grant)</t>
  </si>
  <si>
    <t>Junior, Senior and Technical-Vocational students of Davao Region</t>
  </si>
  <si>
    <t>/03/2021</t>
  </si>
  <si>
    <t>"Water, Sanitation and Hygienne Month: Clean water For A More Sustainable World"</t>
  </si>
  <si>
    <t>Rotarians of District 3860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</si>
</sst>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B7" zoomScale="140" zoomScaleNormal="140" zoomScaleSheetLayoutView="100" workbookViewId="0">
      <selection activeCell="B19" sqref="B19:C19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44256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44296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44258</v>
      </c>
      <c r="C11" s="152"/>
      <c r="D11" s="159">
        <v>14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143</v>
      </c>
    </row>
    <row r="12" spans="1:16" s="35" customFormat="1" ht="12" customHeight="1" thickTop="1" thickBot="1">
      <c r="A12" s="87"/>
      <c r="B12" s="83">
        <v>44270</v>
      </c>
      <c r="C12" s="84"/>
      <c r="D12" s="94">
        <v>20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3" t="s">
        <v>145</v>
      </c>
    </row>
    <row r="13" spans="1:16" s="35" customFormat="1" ht="12" customHeight="1" thickTop="1" thickBot="1">
      <c r="A13" s="87"/>
      <c r="B13" s="83">
        <v>44272</v>
      </c>
      <c r="C13" s="84"/>
      <c r="D13" s="94">
        <v>21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3" t="s">
        <v>143</v>
      </c>
    </row>
    <row r="14" spans="1:16" s="35" customFormat="1" ht="12" customHeight="1" thickTop="1" thickBot="1">
      <c r="A14" s="87"/>
      <c r="B14" s="83">
        <v>44279</v>
      </c>
      <c r="C14" s="84"/>
      <c r="D14" s="94">
        <v>18</v>
      </c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3" t="s">
        <v>143</v>
      </c>
    </row>
    <row r="15" spans="1:16" s="35" customFormat="1" ht="12" customHeight="1" thickTop="1" thickBot="1">
      <c r="A15" s="87"/>
      <c r="B15" s="83">
        <v>44272</v>
      </c>
      <c r="C15" s="84"/>
      <c r="D15" s="187"/>
      <c r="E15" s="188"/>
      <c r="F15" s="189">
        <v>14</v>
      </c>
      <c r="G15" s="80"/>
      <c r="H15" s="95"/>
      <c r="I15" s="190"/>
      <c r="J15" s="81"/>
      <c r="K15" s="185"/>
      <c r="L15" s="93"/>
      <c r="M15" s="67"/>
      <c r="N15" s="67"/>
      <c r="O15" s="68"/>
      <c r="P15" s="43" t="s">
        <v>143</v>
      </c>
    </row>
    <row r="16" spans="1:16" s="35" customFormat="1" ht="12" customHeight="1" thickTop="1" thickBot="1">
      <c r="A16" s="87"/>
      <c r="B16" s="83">
        <v>44279</v>
      </c>
      <c r="C16" s="84"/>
      <c r="D16" s="172"/>
      <c r="E16" s="173"/>
      <c r="F16" s="78"/>
      <c r="G16" s="79"/>
      <c r="H16" s="80">
        <v>12</v>
      </c>
      <c r="I16" s="204"/>
      <c r="J16" s="91"/>
      <c r="K16" s="92"/>
      <c r="L16" s="93"/>
      <c r="M16" s="67"/>
      <c r="N16" s="67"/>
      <c r="O16" s="68"/>
      <c r="P16" s="43" t="s">
        <v>143</v>
      </c>
    </row>
    <row r="17" spans="1:16" s="35" customFormat="1" ht="12" customHeight="1" thickTop="1" thickBot="1">
      <c r="A17" s="87"/>
      <c r="B17" s="83">
        <v>44272</v>
      </c>
      <c r="C17" s="84"/>
      <c r="D17" s="172"/>
      <c r="E17" s="173"/>
      <c r="F17" s="173"/>
      <c r="G17" s="173"/>
      <c r="H17" s="78"/>
      <c r="I17" s="79"/>
      <c r="J17" s="80">
        <v>14</v>
      </c>
      <c r="K17" s="80"/>
      <c r="L17" s="185"/>
      <c r="M17" s="67"/>
      <c r="N17" s="67"/>
      <c r="O17" s="68"/>
      <c r="P17" s="43" t="s">
        <v>143</v>
      </c>
    </row>
    <row r="18" spans="1:16" s="35" customFormat="1" ht="12" customHeight="1" thickTop="1" thickBot="1">
      <c r="A18" s="87"/>
      <c r="B18" s="83">
        <v>44279</v>
      </c>
      <c r="C18" s="84"/>
      <c r="D18" s="85"/>
      <c r="E18" s="67"/>
      <c r="F18" s="67"/>
      <c r="G18" s="67"/>
      <c r="H18" s="67"/>
      <c r="I18" s="81"/>
      <c r="J18" s="80">
        <v>8</v>
      </c>
      <c r="K18" s="80"/>
      <c r="L18" s="92"/>
      <c r="M18" s="196"/>
      <c r="N18" s="67"/>
      <c r="O18" s="68"/>
      <c r="P18" s="43" t="s">
        <v>146</v>
      </c>
    </row>
    <row r="19" spans="1:16" s="35" customFormat="1" ht="12" customHeight="1" thickTop="1" thickBot="1">
      <c r="A19" s="87"/>
      <c r="B19" s="83" t="s">
        <v>149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20</v>
      </c>
      <c r="M19" s="80"/>
      <c r="N19" s="81"/>
      <c r="O19" s="82"/>
      <c r="P19" s="43" t="s">
        <v>145</v>
      </c>
    </row>
    <row r="20" spans="1:16" s="35" customFormat="1" ht="12" customHeight="1" thickTop="1" thickBot="1">
      <c r="A20" s="87"/>
      <c r="B20" s="83">
        <v>44279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18</v>
      </c>
      <c r="M20" s="80"/>
      <c r="N20" s="81"/>
      <c r="O20" s="82"/>
      <c r="P20" s="43" t="s">
        <v>143</v>
      </c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3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30</v>
      </c>
      <c r="J31" s="107" t="s">
        <v>7</v>
      </c>
      <c r="K31" s="108"/>
      <c r="L31" s="108"/>
      <c r="M31" s="108"/>
      <c r="N31" s="108"/>
      <c r="O31" s="108"/>
      <c r="P31" s="3">
        <v>4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3</v>
      </c>
      <c r="J32" s="109" t="s">
        <v>18</v>
      </c>
      <c r="K32" s="110"/>
      <c r="L32" s="110"/>
      <c r="M32" s="110"/>
      <c r="N32" s="110"/>
      <c r="O32" s="110"/>
      <c r="P32" s="5">
        <v>2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6">
        <f>SUM(P31:P32)</f>
        <v>6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Andrea G. Dela Cerna</v>
      </c>
      <c r="B52" s="144"/>
      <c r="C52" s="145"/>
      <c r="D52" s="145"/>
      <c r="E52" s="145"/>
      <c r="F52" s="145"/>
      <c r="G52" s="145" t="str">
        <f>I6</f>
        <v>Myla P. Cocon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zoomScale="106" zoomScaleNormal="106" workbookViewId="0">
      <selection activeCell="X15" sqref="X15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Downtown Davao</v>
      </c>
      <c r="B3" s="256"/>
      <c r="C3" s="256"/>
      <c r="D3" s="256"/>
      <c r="E3" s="256"/>
      <c r="F3" s="256" t="str">
        <f>'Summary of Activities'!I6</f>
        <v>Myla P. Cocon</v>
      </c>
      <c r="G3" s="256"/>
      <c r="H3" s="256"/>
      <c r="I3" s="256"/>
      <c r="J3" s="256"/>
      <c r="K3" s="256"/>
      <c r="L3" s="256" t="str">
        <f>'Summary of Activities'!N6</f>
        <v>Andrea G. Dela Cerna</v>
      </c>
      <c r="M3" s="256"/>
      <c r="N3" s="256"/>
      <c r="O3" s="256"/>
      <c r="P3" s="256"/>
      <c r="Q3" s="256"/>
      <c r="R3" s="256" t="str">
        <f>'Summary of Activities'!H6</f>
        <v>2-C</v>
      </c>
      <c r="S3" s="256"/>
      <c r="T3" s="297">
        <f>'Summary of Activities'!K2</f>
        <v>44256</v>
      </c>
      <c r="U3" s="297"/>
      <c r="V3" s="297"/>
      <c r="W3" s="297"/>
      <c r="X3" s="298">
        <f>'Summary of Activities'!O8</f>
        <v>44296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 t="str">
        <f>'Summary of Activities'!B19</f>
        <v>/03/2021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 t="s">
        <v>142</v>
      </c>
      <c r="H6" s="50">
        <v>1440000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6"/>
      <c r="V6" s="47"/>
      <c r="W6" s="48"/>
      <c r="X6" s="52" t="s">
        <v>141</v>
      </c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147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148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44279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144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>
        <v>18</v>
      </c>
      <c r="S11" s="47" t="s">
        <v>142</v>
      </c>
      <c r="T11" s="50">
        <v>2500</v>
      </c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150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151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 t="e">
        <f>G6+G11+G16+G21+G26+G31+G36+G41</f>
        <v>#VALUE!</v>
      </c>
      <c r="I48" s="206"/>
      <c r="J48" s="211">
        <f>H6+H11+H16+H21+H26+H31+H36+H41</f>
        <v>1440000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18</v>
      </c>
      <c r="G52" s="206"/>
      <c r="H52" s="205" t="e">
        <f>S6+S11+S16+S21+S26+S31+S36+S41</f>
        <v>#VALUE!</v>
      </c>
      <c r="I52" s="206"/>
      <c r="J52" s="211">
        <f>T6+T11+T16+T21+T26+T31+T36+T41</f>
        <v>2500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18</v>
      </c>
      <c r="G55" s="237"/>
      <c r="H55" s="236" t="e">
        <f>SUM(H47:I53)</f>
        <v>#VALUE!</v>
      </c>
      <c r="I55" s="237"/>
      <c r="J55" s="233">
        <f>SUM(J47:L53)</f>
        <v>1442500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ARANELLA leuterio</cp:lastModifiedBy>
  <cp:lastPrinted>2020-07-15T07:23:56Z</cp:lastPrinted>
  <dcterms:created xsi:type="dcterms:W3CDTF">2013-07-03T03:04:40Z</dcterms:created>
  <dcterms:modified xsi:type="dcterms:W3CDTF">2021-04-10T07:37:32Z</dcterms:modified>
</cp:coreProperties>
</file>